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5 сесія\сайт\проекти\"/>
    </mc:Choice>
  </mc:AlternateContent>
  <xr:revisionPtr revIDLastSave="0" documentId="13_ncr:1_{080D8264-A095-438C-A57B-7BD9BB8DED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3" l="1"/>
  <c r="D26" i="3" l="1"/>
  <c r="D33" i="3"/>
  <c r="D24" i="3" l="1"/>
  <c r="D35" i="3"/>
  <c r="D39" i="3" s="1"/>
  <c r="D18" i="3" l="1"/>
  <c r="D38" i="3" s="1"/>
  <c r="D37" i="3" l="1"/>
  <c r="D59" i="3"/>
  <c r="D58" i="3"/>
  <c r="D57" i="3" l="1"/>
</calcChain>
</file>

<file path=xl/sharedStrings.xml><?xml version="1.0" encoding="utf-8"?>
<sst xmlns="http://schemas.openxmlformats.org/spreadsheetml/2006/main" count="102" uniqueCount="62">
  <si>
    <t>(код бюджету)</t>
  </si>
  <si>
    <t>1. Показники міжбюджетних трансфертів з інших бюджетів</t>
  </si>
  <si>
    <t>(грн)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</si>
  <si>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</si>
  <si>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</si>
  <si>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</si>
  <si>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X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</si>
  <si>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</si>
  <si>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</si>
  <si>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</si>
  <si>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</si>
  <si>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 Програмної класифікації видатків та кредитування місцевого бюджету / Код бюджету</t>
  </si>
  <si>
    <t>Код 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</si>
  <si>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</si>
  <si>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</si>
  <si>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</si>
  <si>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Базова дотація</t>
  </si>
  <si>
    <t>Додаток 5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</si>
  <si>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</si>
  <si>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</si>
  <si>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</si>
  <si>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Загальний фонд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</si>
  <si>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</si>
  <si>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</si>
  <si>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</si>
  <si>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9900000000</t>
  </si>
  <si>
    <t>Державний бюджет України</t>
  </si>
  <si>
    <t>0810000000</t>
  </si>
  <si>
    <t>Обласний бюджет Запорізької області</t>
  </si>
  <si>
    <t>УСЬОГО за розділом І та ІІ, у тому числі:</t>
  </si>
  <si>
    <t>Спеціальний фонд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</si>
  <si>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</si>
  <si>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</si>
  <si>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>Інші дотації з місцевого бюджету</t>
  </si>
  <si>
    <t>9150</t>
  </si>
  <si>
    <t xml:space="preserve">	Обласний бюджет Запорізької області</t>
  </si>
  <si>
    <t>3719380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</si>
  <si>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</si>
  <si>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</si>
  <si>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Інші субвенції з місцевого бюджету </t>
  </si>
  <si>
    <t>0831020000</t>
  </si>
  <si>
    <t xml:space="preserve">	районний бюджет Мелітопольського району - Мелітопольська районна рада</t>
  </si>
  <si>
    <t>3719800</t>
  </si>
  <si>
    <t xml:space="preserve">	Субвенція з місцевого бюджету державному бюджету на виконання програм соціально-економічного розвитку регіонів</t>
  </si>
  <si>
    <t>9770</t>
  </si>
  <si>
    <t>Міжбюджетні трансферти на 2025 рік</t>
  </si>
  <si>
    <t>0856800000_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</si>
  <si>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</si>
  <si>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</si>
  <si>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</si>
  <si>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</si>
  <si>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</si>
  <si>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ІІ. Трансферти до спеціального фонду бюджету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</si>
  <si>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</si>
  <si>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</si>
  <si>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</si>
  <si>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41035400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</si>
  <si>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</si>
  <si>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</si>
  <si>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Код Класифікації доходу бюджету / Код бюджету</t>
  </si>
  <si>
    <t xml:space="preserve">Ірина РУДАКОВА	</t>
  </si>
  <si>
    <t>до рішення  _сесії  Мелітопольської міської ради Запорізької області  VIII скликання                 від __________ №_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</si>
</sst>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989898"/>
      </left>
      <right style="medium">
        <color rgb="FF989898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4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2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2" applyFont="1" applyAlignment="1">
      <alignment horizontal="left"/>
    </xf>
    <xf numFmtId="0" fontId="1" fillId="0" borderId="0" xfId="2" applyFont="1"/>
    <xf numFmtId="49" fontId="3" fillId="0" borderId="0" xfId="0" applyNumberFormat="1" applyFont="1"/>
    <xf numFmtId="49" fontId="3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3" fontId="3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/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3">
    <cellStyle name="Гіперпосилання" xfId="1" builtinId="8"/>
    <cellStyle name="Звичайний" xfId="0" builtinId="0"/>
    <cellStyle name="Обычный_05_39_26-0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arch.ligazakon.ua/l_doc2.nsf/link1/MF17065.html" TargetMode="External"/><Relationship Id="rId1" Type="http://schemas.openxmlformats.org/officeDocument/2006/relationships/hyperlink" Target="http://search.ligazakon.ua/l_doc2.nsf/link1/MF1706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tabSelected="1" zoomScale="80" zoomScaleNormal="80" workbookViewId="0">
      <selection activeCell="D2" sqref="D2"/>
    </sheetView>
  </sheetViews>
  <sheetFormatPr defaultColWidth="9.109375" defaultRowHeight="18" x14ac:dyDescent="0.35"/>
  <cols>
    <col min="1" max="1" width="21.109375" style="2" customWidth="1"/>
    <col min="2" max="2" width="17.5546875" style="2" customWidth="1"/>
    <col min="3" max="3" width="67.44140625" style="2" customWidth="1"/>
    <col min="4" max="4" width="23.88671875" style="2" customWidth="1"/>
    <col min="5" max="5" width="9.109375" style="2"/>
    <col min="6" max="6" width="16.5546875" style="2" bestFit="1" customWidth="1"/>
    <col min="7" max="16384" width="9.109375" style="2"/>
  </cols>
  <sheetData>
    <row r="1" spans="1:6" s="1" customFormat="1" ht="13.2" x14ac:dyDescent="0.25">
      <c r="D1" s="14" t="s">
        <v>17</v>
      </c>
      <c r="E1" s="15"/>
      <c r="F1" s="15"/>
    </row>
    <row r="2" spans="1:6" s="1" customFormat="1" ht="66" customHeight="1" x14ac:dyDescent="0.25">
      <c r="D2" s="4" t="s">
        <v>61</v>
      </c>
      <c r="E2" s="4"/>
      <c r="F2" s="4"/>
    </row>
    <row r="3" spans="1:6" ht="17.25" customHeight="1" x14ac:dyDescent="0.35">
      <c r="D3" s="6"/>
      <c r="E3" s="6"/>
      <c r="F3" s="6"/>
    </row>
    <row r="4" spans="1:6" ht="21.75" customHeight="1" x14ac:dyDescent="0.35">
      <c r="A4" s="42" t="s">
        <v>45</v>
      </c>
      <c r="B4" s="42"/>
      <c r="C4" s="42"/>
      <c r="D4" s="42"/>
    </row>
    <row r="5" spans="1:6" ht="21" customHeight="1" x14ac:dyDescent="0.35">
      <c r="A5" s="43" t="s">
        <v>46</v>
      </c>
      <c r="B5" s="43"/>
      <c r="C5" s="7"/>
    </row>
    <row r="6" spans="1:6" ht="17.25" customHeight="1" x14ac:dyDescent="0.35">
      <c r="A6" s="44" t="s">
        <v>0</v>
      </c>
      <c r="B6" s="44"/>
      <c r="C6" s="7"/>
    </row>
    <row r="7" spans="1:6" ht="15.75" customHeight="1" x14ac:dyDescent="0.35">
      <c r="A7" s="42" t="s">
        <v>1</v>
      </c>
      <c r="B7" s="42"/>
      <c r="C7" s="42"/>
      <c r="D7" s="42"/>
    </row>
    <row r="8" spans="1:6" x14ac:dyDescent="0.35">
      <c r="A8" s="16"/>
      <c r="B8" s="16"/>
      <c r="C8" s="16"/>
      <c r="D8" s="17" t="s">
        <v>2</v>
      </c>
    </row>
    <row r="9" spans="1:6" s="3" customFormat="1" ht="63.75" customHeight="1" x14ac:dyDescent="0.3">
      <c r="A9" s="46" t="s">
        <v>59</v>
      </c>
      <c r="B9" s="46"/>
      <c r="C9" s="30" t="s">
        <v>3</v>
      </c>
      <c r="D9" s="30" t="s">
        <v>4</v>
      </c>
    </row>
    <row r="10" spans="1:6" x14ac:dyDescent="0.35">
      <c r="A10" s="45">
        <v>1</v>
      </c>
      <c r="B10" s="45"/>
      <c r="C10" s="29">
        <v>2</v>
      </c>
      <c r="D10" s="29">
        <v>3</v>
      </c>
    </row>
    <row r="11" spans="1:6" x14ac:dyDescent="0.35">
      <c r="A11" s="52" t="s">
        <v>5</v>
      </c>
      <c r="B11" s="52"/>
      <c r="C11" s="52"/>
      <c r="D11" s="52"/>
    </row>
    <row r="12" spans="1:6" hidden="1" x14ac:dyDescent="0.35">
      <c r="A12" s="45">
        <v>41020100</v>
      </c>
      <c r="B12" s="45"/>
      <c r="C12" s="18" t="s">
        <v>16</v>
      </c>
      <c r="D12" s="24">
        <v>0</v>
      </c>
    </row>
    <row r="13" spans="1:6" hidden="1" x14ac:dyDescent="0.35">
      <c r="A13" s="49" t="s">
        <v>25</v>
      </c>
      <c r="B13" s="48"/>
      <c r="C13" s="18" t="s">
        <v>26</v>
      </c>
      <c r="D13" s="21"/>
    </row>
    <row r="14" spans="1:6" ht="108" x14ac:dyDescent="0.35">
      <c r="A14" s="53">
        <v>41021400</v>
      </c>
      <c r="B14" s="54"/>
      <c r="C14" s="22" t="s">
        <v>18</v>
      </c>
      <c r="D14" s="24">
        <v>435314500</v>
      </c>
    </row>
    <row r="15" spans="1:6" x14ac:dyDescent="0.35">
      <c r="A15" s="49" t="s">
        <v>25</v>
      </c>
      <c r="B15" s="48"/>
      <c r="C15" s="18" t="s">
        <v>26</v>
      </c>
      <c r="D15" s="24"/>
    </row>
    <row r="16" spans="1:6" ht="54" x14ac:dyDescent="0.35">
      <c r="A16" s="53">
        <v>41031100</v>
      </c>
      <c r="B16" s="56"/>
      <c r="C16" s="22" t="s">
        <v>55</v>
      </c>
      <c r="D16" s="24">
        <v>197500</v>
      </c>
    </row>
    <row r="17" spans="1:4" ht="18.600000000000001" customHeight="1" x14ac:dyDescent="0.35">
      <c r="A17" s="49" t="s">
        <v>25</v>
      </c>
      <c r="B17" s="48"/>
      <c r="C17" s="18" t="s">
        <v>26</v>
      </c>
      <c r="D17" s="21"/>
    </row>
    <row r="18" spans="1:4" ht="42" customHeight="1" x14ac:dyDescent="0.35">
      <c r="A18" s="55">
        <v>41033900</v>
      </c>
      <c r="B18" s="54"/>
      <c r="C18" s="22" t="s">
        <v>20</v>
      </c>
      <c r="D18" s="24">
        <f>90998700+45396500</f>
        <v>136395200</v>
      </c>
    </row>
    <row r="19" spans="1:4" x14ac:dyDescent="0.35">
      <c r="A19" s="49" t="s">
        <v>25</v>
      </c>
      <c r="B19" s="48"/>
      <c r="C19" s="18" t="s">
        <v>26</v>
      </c>
      <c r="D19" s="21"/>
    </row>
    <row r="20" spans="1:4" ht="53.4" customHeight="1" x14ac:dyDescent="0.35">
      <c r="A20" s="55">
        <v>41035400</v>
      </c>
      <c r="B20" s="54"/>
      <c r="C20" s="22" t="s">
        <v>47</v>
      </c>
      <c r="D20" s="24">
        <v>121200</v>
      </c>
    </row>
    <row r="21" spans="1:4" x14ac:dyDescent="0.35">
      <c r="A21" s="49" t="s">
        <v>25</v>
      </c>
      <c r="B21" s="48"/>
      <c r="C21" s="18" t="s">
        <v>26</v>
      </c>
      <c r="D21" s="21"/>
    </row>
    <row r="22" spans="1:4" ht="72" x14ac:dyDescent="0.35">
      <c r="A22" s="47" t="s">
        <v>50</v>
      </c>
      <c r="B22" s="48"/>
      <c r="C22" s="18" t="s">
        <v>51</v>
      </c>
      <c r="D22" s="24">
        <v>338100</v>
      </c>
    </row>
    <row r="23" spans="1:4" x14ac:dyDescent="0.35">
      <c r="A23" s="49" t="s">
        <v>25</v>
      </c>
      <c r="B23" s="48"/>
      <c r="C23" s="18" t="s">
        <v>26</v>
      </c>
      <c r="D23" s="21"/>
    </row>
    <row r="24" spans="1:4" ht="54" x14ac:dyDescent="0.35">
      <c r="A24" s="47" t="s">
        <v>48</v>
      </c>
      <c r="B24" s="48"/>
      <c r="C24" s="18" t="s">
        <v>49</v>
      </c>
      <c r="D24" s="24">
        <f>3849900+440800+4537200+991400</f>
        <v>9819300</v>
      </c>
    </row>
    <row r="25" spans="1:4" x14ac:dyDescent="0.35">
      <c r="A25" s="49" t="s">
        <v>25</v>
      </c>
      <c r="B25" s="48"/>
      <c r="C25" s="18" t="s">
        <v>26</v>
      </c>
      <c r="D25" s="21"/>
    </row>
    <row r="26" spans="1:4" ht="54" customHeight="1" x14ac:dyDescent="0.35">
      <c r="A26" s="55" t="s">
        <v>22</v>
      </c>
      <c r="B26" s="54"/>
      <c r="C26" s="22" t="s">
        <v>23</v>
      </c>
      <c r="D26" s="35">
        <f>1580517+1649682+1627389+1605096+1597665+1590234+6351634+1530786+1478769+790259+1654251+82704+1441614+1441614+1671180</f>
        <v>26093394</v>
      </c>
    </row>
    <row r="27" spans="1:4" ht="24" customHeight="1" x14ac:dyDescent="0.35">
      <c r="A27" s="50" t="s">
        <v>27</v>
      </c>
      <c r="B27" s="51"/>
      <c r="C27" s="22" t="s">
        <v>28</v>
      </c>
      <c r="D27" s="33"/>
    </row>
    <row r="28" spans="1:4" ht="115.5" customHeight="1" x14ac:dyDescent="0.35">
      <c r="A28" s="64" t="s">
        <v>57</v>
      </c>
      <c r="B28" s="64"/>
      <c r="C28" s="22" t="s">
        <v>58</v>
      </c>
      <c r="D28" s="36">
        <v>82800</v>
      </c>
    </row>
    <row r="29" spans="1:4" ht="24" customHeight="1" x14ac:dyDescent="0.35">
      <c r="A29" s="50" t="s">
        <v>27</v>
      </c>
      <c r="B29" s="51"/>
      <c r="C29" s="22" t="s">
        <v>28</v>
      </c>
      <c r="D29" s="33"/>
    </row>
    <row r="30" spans="1:4" ht="24" customHeight="1" x14ac:dyDescent="0.35">
      <c r="A30" s="62" t="s">
        <v>52</v>
      </c>
      <c r="B30" s="62"/>
      <c r="C30" s="62"/>
      <c r="D30" s="63"/>
    </row>
    <row r="31" spans="1:4" ht="36" x14ac:dyDescent="0.35">
      <c r="A31" s="50" t="s">
        <v>19</v>
      </c>
      <c r="B31" s="51"/>
      <c r="C31" s="22" t="s">
        <v>20</v>
      </c>
      <c r="D31" s="35">
        <v>78500</v>
      </c>
    </row>
    <row r="32" spans="1:4" ht="24" customHeight="1" x14ac:dyDescent="0.35">
      <c r="A32" s="50" t="s">
        <v>25</v>
      </c>
      <c r="B32" s="51"/>
      <c r="C32" s="22" t="s">
        <v>26</v>
      </c>
      <c r="D32" s="36"/>
    </row>
    <row r="33" spans="1:4" ht="54" x14ac:dyDescent="0.35">
      <c r="A33" s="50" t="s">
        <v>56</v>
      </c>
      <c r="B33" s="51"/>
      <c r="C33" s="22" t="s">
        <v>47</v>
      </c>
      <c r="D33" s="35">
        <f>145300+16700</f>
        <v>162000</v>
      </c>
    </row>
    <row r="34" spans="1:4" ht="24" customHeight="1" x14ac:dyDescent="0.35">
      <c r="A34" s="50" t="s">
        <v>25</v>
      </c>
      <c r="B34" s="51"/>
      <c r="C34" s="22" t="s">
        <v>26</v>
      </c>
      <c r="D34" s="36"/>
    </row>
    <row r="35" spans="1:4" ht="72" x14ac:dyDescent="0.35">
      <c r="A35" s="50" t="s">
        <v>53</v>
      </c>
      <c r="B35" s="51"/>
      <c r="C35" s="22" t="s">
        <v>54</v>
      </c>
      <c r="D35" s="35">
        <f>14200+14300</f>
        <v>28500</v>
      </c>
    </row>
    <row r="36" spans="1:4" ht="24" customHeight="1" x14ac:dyDescent="0.35">
      <c r="A36" s="50" t="s">
        <v>25</v>
      </c>
      <c r="B36" s="51"/>
      <c r="C36" s="22" t="s">
        <v>26</v>
      </c>
      <c r="D36" s="33"/>
    </row>
    <row r="37" spans="1:4" s="20" customFormat="1" ht="17.399999999999999" x14ac:dyDescent="0.3">
      <c r="A37" s="58" t="s">
        <v>6</v>
      </c>
      <c r="B37" s="59"/>
      <c r="C37" s="19" t="s">
        <v>29</v>
      </c>
      <c r="D37" s="25">
        <f>D38+D39</f>
        <v>608630994</v>
      </c>
    </row>
    <row r="38" spans="1:4" s="20" customFormat="1" x14ac:dyDescent="0.3">
      <c r="A38" s="49" t="s">
        <v>6</v>
      </c>
      <c r="B38" s="48"/>
      <c r="C38" s="19" t="s">
        <v>21</v>
      </c>
      <c r="D38" s="25">
        <f>D12+D14+D18+D26+D20+D24+D22+D16+D28</f>
        <v>608361994</v>
      </c>
    </row>
    <row r="39" spans="1:4" x14ac:dyDescent="0.35">
      <c r="A39" s="45" t="s">
        <v>6</v>
      </c>
      <c r="B39" s="45"/>
      <c r="C39" s="19" t="s">
        <v>30</v>
      </c>
      <c r="D39" s="25">
        <f>D35+D31+D33</f>
        <v>269000</v>
      </c>
    </row>
    <row r="40" spans="1:4" x14ac:dyDescent="0.35">
      <c r="A40" s="10"/>
      <c r="B40" s="10"/>
      <c r="C40" s="31"/>
      <c r="D40" s="10"/>
    </row>
    <row r="41" spans="1:4" x14ac:dyDescent="0.35">
      <c r="A41" s="42" t="s">
        <v>10</v>
      </c>
      <c r="B41" s="42"/>
      <c r="C41" s="42"/>
      <c r="D41" s="42"/>
    </row>
    <row r="42" spans="1:4" x14ac:dyDescent="0.35">
      <c r="D42" s="8" t="s">
        <v>2</v>
      </c>
    </row>
    <row r="43" spans="1:4" ht="126" x14ac:dyDescent="0.35">
      <c r="A43" s="11" t="s">
        <v>11</v>
      </c>
      <c r="B43" s="11" t="s">
        <v>12</v>
      </c>
      <c r="C43" s="32" t="s">
        <v>13</v>
      </c>
      <c r="D43" s="32" t="s">
        <v>4</v>
      </c>
    </row>
    <row r="44" spans="1:4" x14ac:dyDescent="0.35">
      <c r="A44" s="12">
        <v>1</v>
      </c>
      <c r="B44" s="12">
        <v>2</v>
      </c>
      <c r="C44" s="12">
        <v>3</v>
      </c>
      <c r="D44" s="12">
        <v>4</v>
      </c>
    </row>
    <row r="45" spans="1:4" x14ac:dyDescent="0.35">
      <c r="A45" s="60" t="s">
        <v>14</v>
      </c>
      <c r="B45" s="60"/>
      <c r="C45" s="60"/>
      <c r="D45" s="60"/>
    </row>
    <row r="46" spans="1:4" ht="29.25" customHeight="1" x14ac:dyDescent="0.35">
      <c r="A46" s="32">
        <v>3719150</v>
      </c>
      <c r="B46" s="32">
        <v>9150</v>
      </c>
      <c r="C46" s="9" t="s">
        <v>33</v>
      </c>
      <c r="D46" s="24">
        <f>200000000+100000000+86900000+45000000+5200000+6900000</f>
        <v>444000000</v>
      </c>
    </row>
    <row r="47" spans="1:4" ht="25.5" customHeight="1" x14ac:dyDescent="0.35">
      <c r="A47" s="26" t="s">
        <v>27</v>
      </c>
      <c r="B47" s="23" t="s">
        <v>34</v>
      </c>
      <c r="C47" s="9" t="s">
        <v>35</v>
      </c>
      <c r="D47" s="13"/>
    </row>
    <row r="48" spans="1:4" ht="72" hidden="1" x14ac:dyDescent="0.35">
      <c r="A48" s="26" t="s">
        <v>36</v>
      </c>
      <c r="B48" s="23" t="s">
        <v>37</v>
      </c>
      <c r="C48" s="9" t="s">
        <v>38</v>
      </c>
      <c r="D48" s="24">
        <v>0</v>
      </c>
    </row>
    <row r="49" spans="1:6" hidden="1" x14ac:dyDescent="0.35">
      <c r="A49" s="26" t="s">
        <v>27</v>
      </c>
      <c r="B49" s="23" t="s">
        <v>37</v>
      </c>
      <c r="C49" s="9" t="s">
        <v>35</v>
      </c>
      <c r="D49" s="13"/>
    </row>
    <row r="50" spans="1:6" hidden="1" x14ac:dyDescent="0.35">
      <c r="A50" s="60" t="s">
        <v>15</v>
      </c>
      <c r="B50" s="60"/>
      <c r="C50" s="60"/>
      <c r="D50" s="60"/>
    </row>
    <row r="51" spans="1:6" ht="31.5" hidden="1" customHeight="1" x14ac:dyDescent="0.35">
      <c r="A51" s="32">
        <v>3719770</v>
      </c>
      <c r="B51" s="32">
        <v>9770</v>
      </c>
      <c r="C51" s="9" t="s">
        <v>39</v>
      </c>
      <c r="D51" s="24">
        <v>0</v>
      </c>
    </row>
    <row r="52" spans="1:6" ht="36" hidden="1" x14ac:dyDescent="0.35">
      <c r="A52" s="29" t="s">
        <v>40</v>
      </c>
      <c r="B52" s="32">
        <v>9770</v>
      </c>
      <c r="C52" s="9" t="s">
        <v>41</v>
      </c>
      <c r="D52" s="13"/>
    </row>
    <row r="53" spans="1:6" ht="27.75" hidden="1" customHeight="1" x14ac:dyDescent="0.35">
      <c r="A53" s="32">
        <v>3719770</v>
      </c>
      <c r="B53" s="32">
        <v>9770</v>
      </c>
      <c r="C53" s="9" t="s">
        <v>39</v>
      </c>
      <c r="D53" s="24">
        <v>0</v>
      </c>
    </row>
    <row r="54" spans="1:6" ht="27.75" hidden="1" customHeight="1" x14ac:dyDescent="0.35">
      <c r="A54" s="26" t="s">
        <v>27</v>
      </c>
      <c r="B54" s="23" t="s">
        <v>44</v>
      </c>
      <c r="C54" s="9" t="s">
        <v>35</v>
      </c>
      <c r="D54" s="13"/>
    </row>
    <row r="55" spans="1:6" ht="54" hidden="1" x14ac:dyDescent="0.35">
      <c r="A55" s="29" t="s">
        <v>42</v>
      </c>
      <c r="B55" s="32">
        <v>9800</v>
      </c>
      <c r="C55" s="9" t="s">
        <v>43</v>
      </c>
      <c r="D55" s="24">
        <v>0</v>
      </c>
    </row>
    <row r="56" spans="1:6" hidden="1" x14ac:dyDescent="0.35">
      <c r="A56" s="32">
        <v>9900000000</v>
      </c>
      <c r="B56" s="32">
        <v>9800</v>
      </c>
      <c r="C56" s="9" t="s">
        <v>26</v>
      </c>
      <c r="D56" s="13"/>
    </row>
    <row r="57" spans="1:6" ht="24.75" customHeight="1" x14ac:dyDescent="0.35">
      <c r="A57" s="27" t="s">
        <v>6</v>
      </c>
      <c r="B57" s="27" t="s">
        <v>6</v>
      </c>
      <c r="C57" s="28" t="s">
        <v>7</v>
      </c>
      <c r="D57" s="25">
        <f>D58+D59</f>
        <v>444000000</v>
      </c>
    </row>
    <row r="58" spans="1:6" x14ac:dyDescent="0.35">
      <c r="A58" s="27" t="s">
        <v>6</v>
      </c>
      <c r="B58" s="27" t="s">
        <v>6</v>
      </c>
      <c r="C58" s="28" t="s">
        <v>8</v>
      </c>
      <c r="D58" s="25">
        <f>D46+D48</f>
        <v>444000000</v>
      </c>
    </row>
    <row r="59" spans="1:6" x14ac:dyDescent="0.35">
      <c r="A59" s="27" t="s">
        <v>6</v>
      </c>
      <c r="B59" s="27" t="s">
        <v>6</v>
      </c>
      <c r="C59" s="28" t="s">
        <v>9</v>
      </c>
      <c r="D59" s="25">
        <f>D51+D55+D53</f>
        <v>0</v>
      </c>
    </row>
    <row r="62" spans="1:6" s="3" customFormat="1" ht="108.6" customHeight="1" x14ac:dyDescent="0.35">
      <c r="A62" s="61" t="s">
        <v>31</v>
      </c>
      <c r="B62" s="61"/>
      <c r="C62" s="2"/>
      <c r="D62" s="37" t="s">
        <v>24</v>
      </c>
      <c r="E62" s="34"/>
    </row>
    <row r="63" spans="1:6" s="3" customFormat="1" x14ac:dyDescent="0.35">
      <c r="A63" s="38"/>
      <c r="B63" s="39"/>
      <c r="C63" s="39"/>
      <c r="D63" s="40"/>
      <c r="E63" s="5"/>
      <c r="F63" s="5"/>
    </row>
    <row r="64" spans="1:6" s="3" customFormat="1" ht="37.5" customHeight="1" x14ac:dyDescent="0.35">
      <c r="A64" s="61" t="s">
        <v>32</v>
      </c>
      <c r="B64" s="61"/>
      <c r="C64" s="41"/>
      <c r="D64" s="37" t="s">
        <v>60</v>
      </c>
      <c r="E64" s="34"/>
    </row>
    <row r="65" spans="1:2" s="3" customFormat="1" ht="15.6" x14ac:dyDescent="0.3">
      <c r="A65" s="57"/>
      <c r="B65" s="57"/>
    </row>
  </sheetData>
  <mergeCells count="41">
    <mergeCell ref="A65:B65"/>
    <mergeCell ref="A37:B37"/>
    <mergeCell ref="A39:B39"/>
    <mergeCell ref="A26:B26"/>
    <mergeCell ref="A45:D45"/>
    <mergeCell ref="A50:D50"/>
    <mergeCell ref="A41:D41"/>
    <mergeCell ref="A27:B27"/>
    <mergeCell ref="A38:B38"/>
    <mergeCell ref="A62:B62"/>
    <mergeCell ref="A64:B64"/>
    <mergeCell ref="A30:D30"/>
    <mergeCell ref="A28:B28"/>
    <mergeCell ref="A29:B29"/>
    <mergeCell ref="A35:B35"/>
    <mergeCell ref="A36:B36"/>
    <mergeCell ref="A11:D11"/>
    <mergeCell ref="A21:B21"/>
    <mergeCell ref="A14:B14"/>
    <mergeCell ref="A18:B18"/>
    <mergeCell ref="A12:B12"/>
    <mergeCell ref="A17:B17"/>
    <mergeCell ref="A13:B13"/>
    <mergeCell ref="A20:B20"/>
    <mergeCell ref="A19:B19"/>
    <mergeCell ref="A15:B15"/>
    <mergeCell ref="A16:B16"/>
    <mergeCell ref="A22:B22"/>
    <mergeCell ref="A23:B23"/>
    <mergeCell ref="A24:B24"/>
    <mergeCell ref="A33:B33"/>
    <mergeCell ref="A34:B34"/>
    <mergeCell ref="A31:B31"/>
    <mergeCell ref="A32:B32"/>
    <mergeCell ref="A25:B25"/>
    <mergeCell ref="A7:D7"/>
    <mergeCell ref="A4:D4"/>
    <mergeCell ref="A5:B5"/>
    <mergeCell ref="A6:B6"/>
    <mergeCell ref="A10:B10"/>
    <mergeCell ref="A9:B9"/>
  </mergeCells>
  <phoneticPr fontId="0" type="noConversion"/>
  <hyperlinks>
    <hyperlink ref="A43" r:id="rId1" display="http://search.ligazakon.ua/l_doc2.nsf/link1/MF17065.html" xr:uid="{00000000-0004-0000-0000-000000000000}"/>
    <hyperlink ref="B43" r:id="rId2" display="http://search.ligazakon.ua/l_doc2.nsf/link1/MF17065.html" xr:uid="{00000000-0004-0000-0000-000001000000}"/>
  </hyperlinks>
  <printOptions horizontalCentered="1"/>
  <pageMargins left="0.94488188976377963" right="0.55118110236220474" top="0.59055118110236227" bottom="0.39370078740157483" header="0.51181102362204722" footer="0.51181102362204722"/>
  <pageSetup paperSize="9" scale="44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MMR ZO</cp:lastModifiedBy>
  <cp:lastPrinted>2025-10-31T13:06:25Z</cp:lastPrinted>
  <dcterms:created xsi:type="dcterms:W3CDTF">1996-10-08T23:32:33Z</dcterms:created>
  <dcterms:modified xsi:type="dcterms:W3CDTF">2026-01-08T12:46:04Z</dcterms:modified>
</cp:coreProperties>
</file>